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50" tabRatio="500" activeTab="0"/>
  </bookViews>
  <sheets>
    <sheet name="Утверждённая оценка" sheetId="1" r:id="rId1"/>
  </sheets>
  <definedNames>
    <definedName name="_xlnm.Print_Titles" localSheetId="0">'Утверждённая оценка'!$5:$6</definedName>
    <definedName name="_xlnm.Print_Area" localSheetId="0">'Утверждённая оценка'!$A$1:$F$76</definedName>
  </definedNames>
  <calcPr fullCalcOnLoad="1"/>
</workbook>
</file>

<file path=xl/sharedStrings.xml><?xml version="1.0" encoding="utf-8"?>
<sst xmlns="http://schemas.openxmlformats.org/spreadsheetml/2006/main" count="102" uniqueCount="71">
  <si>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</si>
  <si>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</si>
  <si>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</si>
  <si>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</si>
  <si>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</si>
  <si>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Кольский муниципальный район</t>
  </si>
  <si>
    <t xml:space="preserve">г. Ковдор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</si>
  <si>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</si>
  <si>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</si>
  <si>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</si>
  <si>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</si>
  <si>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</si>
  <si>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 xml:space="preserve">г. Апатиты 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</si>
  <si>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</si>
  <si>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</si>
  <si>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</si>
  <si>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</si>
  <si>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</si>
  <si>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 xml:space="preserve">г. Кировск 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</si>
  <si>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</si>
  <si>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</si>
  <si>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</si>
  <si>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</si>
  <si>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</si>
  <si>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 xml:space="preserve">г. Мончегорск </t>
  </si>
  <si>
    <t>сельское поселение Тулома</t>
  </si>
  <si>
    <t>сельское поселение Ура-Губа</t>
  </si>
  <si>
    <t>Кандалакшский муниципальный район</t>
  </si>
  <si>
    <t xml:space="preserve">г. Оленегорск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</si>
  <si>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</si>
  <si>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</si>
  <si>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</si>
  <si>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</si>
  <si>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г. Полярные Зори</t>
  </si>
  <si>
    <t>сельское поселение Алакуртти</t>
  </si>
  <si>
    <t>сельское поселение Зареченск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</si>
  <si>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</si>
  <si>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</si>
  <si>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</si>
  <si>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>городское поселение Ревда</t>
  </si>
  <si>
    <t>г. Североморск</t>
  </si>
  <si>
    <t>п.г.т. Ревда</t>
  </si>
  <si>
    <t>п.г.т. Сафоново</t>
  </si>
  <si>
    <t>сельское поселение Ловозеро</t>
  </si>
  <si>
    <t xml:space="preserve">Городской округ ЗАТО г. Островной </t>
  </si>
  <si>
    <t xml:space="preserve">г. Островной </t>
  </si>
  <si>
    <t>г. Заполярный</t>
  </si>
  <si>
    <t>Городской округ ЗАТО г. Заозерск</t>
  </si>
  <si>
    <t>п.г.т. Никель</t>
  </si>
  <si>
    <t>Городской округ ЗАТО Александровск</t>
  </si>
  <si>
    <t>п.г.т. Печенга</t>
  </si>
  <si>
    <t>г. Полярный</t>
  </si>
  <si>
    <t>г. Гаджиево</t>
  </si>
  <si>
    <t>Терский муниципальный район</t>
  </si>
  <si>
    <t>г. Снежногорск</t>
  </si>
  <si>
    <t>городское поселение Умба</t>
  </si>
  <si>
    <t>п.г.т. Умба</t>
  </si>
  <si>
    <t>сельское поселение Варзуга</t>
  </si>
  <si>
    <t>Печенгский муниципальный округ</t>
  </si>
  <si>
    <t xml:space="preserve">Ковдорский муниципальный округ </t>
  </si>
  <si>
    <t xml:space="preserve">Муниципальный округ г. Апатиты </t>
  </si>
  <si>
    <t xml:space="preserve">Муниципальный округ г. Кировск </t>
  </si>
  <si>
    <t xml:space="preserve">Муниципальный округ г. Мончегорск </t>
  </si>
  <si>
    <t xml:space="preserve">Муниципальный округ г. Оленегорск </t>
  </si>
  <si>
    <t>Муниципальный округ г. Полярные Зори</t>
  </si>
  <si>
    <t>Городской округ город - герой Мурманск</t>
  </si>
  <si>
    <t>На 1 января 
2022 года</t>
  </si>
  <si>
    <r>
      <t xml:space="preserve">Численность населения по муниципальным образованиям Мурманской области на 1 января 2022 года 
</t>
    </r>
    <r>
      <rPr>
        <sz val="13"/>
        <rFont val="Times New Roman CYR"/>
        <family val="0"/>
      </rPr>
      <t>(с учётом итогов Всероссийской переписи населения 2020 года)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</si>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</sst>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=0]&quot; -           &quot;;General"/>
    <numFmt numFmtId="175" formatCode="#,##0.0"/>
    <numFmt numFmtId="176" formatCode="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i/>
      <sz val="10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 CYR"/>
      <family val="1"/>
    </font>
    <font>
      <b/>
      <sz val="13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Calibri"/>
      <family val="2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9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 indent="3"/>
    </xf>
    <xf numFmtId="175" fontId="10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 indent="7"/>
    </xf>
    <xf numFmtId="0" fontId="12" fillId="0" borderId="0" xfId="0" applyFont="1" applyAlignment="1">
      <alignment/>
    </xf>
    <xf numFmtId="0" fontId="12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174" fontId="8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left" vertical="top" wrapText="1" indent="1"/>
    </xf>
    <xf numFmtId="175" fontId="2" fillId="0" borderId="1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175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3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justify" vertical="top" wrapText="1"/>
    </xf>
    <xf numFmtId="1" fontId="2" fillId="0" borderId="15" xfId="0" applyNumberFormat="1" applyFont="1" applyFill="1" applyBorder="1" applyAlignment="1">
      <alignment horizontal="right" indent="1"/>
    </xf>
    <xf numFmtId="0" fontId="2" fillId="0" borderId="0" xfId="52" applyFont="1" applyBorder="1">
      <alignment/>
      <protection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left" vertical="top" wrapText="1" indent="4"/>
      <protection/>
    </xf>
    <xf numFmtId="0" fontId="2" fillId="0" borderId="0" xfId="52" applyFont="1" applyFill="1" applyBorder="1" applyAlignment="1">
      <alignment horizontal="left" vertical="top" wrapText="1" indent="2"/>
      <protection/>
    </xf>
    <xf numFmtId="0" fontId="7" fillId="0" borderId="12" xfId="52" applyFont="1" applyFill="1" applyBorder="1" applyAlignment="1">
      <alignment horizontal="left" vertical="top" wrapText="1" indent="2"/>
      <protection/>
    </xf>
    <xf numFmtId="0" fontId="2" fillId="0" borderId="12" xfId="52" applyFont="1" applyFill="1" applyBorder="1" applyAlignment="1">
      <alignment horizontal="left" vertical="top" wrapText="1" indent="2"/>
      <protection/>
    </xf>
    <xf numFmtId="0" fontId="2" fillId="0" borderId="12" xfId="52" applyFont="1" applyFill="1" applyBorder="1" applyAlignment="1">
      <alignment horizontal="left" vertical="top" wrapText="1" indent="3"/>
      <protection/>
    </xf>
    <xf numFmtId="0" fontId="2" fillId="0" borderId="12" xfId="52" applyFont="1" applyFill="1" applyBorder="1" applyAlignment="1">
      <alignment horizontal="left" vertical="top" wrapText="1" indent="4"/>
      <protection/>
    </xf>
    <xf numFmtId="0" fontId="2" fillId="0" borderId="0" xfId="52" applyFont="1" applyBorder="1" applyAlignment="1">
      <alignment horizontal="left"/>
      <protection/>
    </xf>
    <xf numFmtId="0" fontId="2" fillId="0" borderId="12" xfId="52" applyFont="1" applyBorder="1">
      <alignment/>
      <protection/>
    </xf>
    <xf numFmtId="0" fontId="2" fillId="0" borderId="0" xfId="52" applyFont="1" applyFill="1" applyBorder="1" applyAlignment="1">
      <alignment horizontal="left" indent="2"/>
      <protection/>
    </xf>
    <xf numFmtId="0" fontId="2" fillId="0" borderId="0" xfId="52" applyFont="1" applyBorder="1" applyAlignment="1">
      <alignment horizontal="left" indent="2"/>
      <protection/>
    </xf>
    <xf numFmtId="0" fontId="2" fillId="0" borderId="0" xfId="52" applyFont="1" applyBorder="1" applyAlignment="1">
      <alignment horizontal="left" indent="3"/>
      <protection/>
    </xf>
    <xf numFmtId="0" fontId="2" fillId="0" borderId="12" xfId="52" applyFont="1" applyBorder="1" applyAlignment="1">
      <alignment horizontal="left" indent="4"/>
      <protection/>
    </xf>
    <xf numFmtId="0" fontId="2" fillId="0" borderId="12" xfId="52" applyFont="1" applyBorder="1" applyAlignment="1">
      <alignment horizontal="left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2" xfId="52" applyFont="1" applyFill="1" applyBorder="1" applyAlignment="1">
      <alignment horizontal="left" indent="2"/>
      <protection/>
    </xf>
    <xf numFmtId="0" fontId="2" fillId="0" borderId="12" xfId="52" applyFont="1" applyFill="1" applyBorder="1" applyAlignment="1">
      <alignment horizontal="left" indent="4"/>
      <protection/>
    </xf>
    <xf numFmtId="175" fontId="9" fillId="0" borderId="13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indent="3"/>
    </xf>
    <xf numFmtId="0" fontId="2" fillId="0" borderId="12" xfId="0" applyFont="1" applyFill="1" applyBorder="1" applyAlignment="1">
      <alignment horizontal="left" vertical="top" wrapText="1" indent="4"/>
    </xf>
    <xf numFmtId="0" fontId="2" fillId="0" borderId="12" xfId="52" applyFont="1" applyFill="1" applyBorder="1" applyAlignment="1">
      <alignment horizontal="left" indent="3"/>
      <protection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17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175" fontId="9" fillId="0" borderId="13" xfId="0" applyNumberFormat="1" applyFont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 indent="1"/>
    </xf>
    <xf numFmtId="176" fontId="8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3" fillId="0" borderId="0" xfId="53" applyFont="1" applyAlignme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14" fontId="3" fillId="0" borderId="0" xfId="55" applyNumberFormat="1" applyFont="1" applyAlignment="1">
      <alignment horizontal="left"/>
      <protection/>
    </xf>
    <xf numFmtId="0" fontId="15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53" applyFont="1" applyAlignment="1">
      <alignment horizontal="center"/>
      <protection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horizontal="justify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Tt1-0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7.75390625" style="1" customWidth="1"/>
    <col min="2" max="3" width="13.00390625" style="1" customWidth="1"/>
    <col min="4" max="4" width="47.75390625" style="1" customWidth="1"/>
    <col min="5" max="6" width="13.00390625" style="1" customWidth="1"/>
    <col min="7" max="16384" width="9.125" style="1" customWidth="1"/>
  </cols>
  <sheetData>
    <row r="1" spans="1:6" ht="16.5">
      <c r="A1" s="87"/>
      <c r="B1" s="85"/>
      <c r="C1" s="85"/>
      <c r="F1" s="86"/>
    </row>
    <row r="3" spans="1:6" s="2" customFormat="1" ht="36" customHeight="1">
      <c r="A3" s="88" t="s">
        <v>67</v>
      </c>
      <c r="B3" s="88"/>
      <c r="C3" s="88"/>
      <c r="D3" s="88"/>
      <c r="E3" s="88"/>
      <c r="F3" s="88"/>
    </row>
    <row r="4" spans="1:6" s="5" customFormat="1" ht="18.75">
      <c r="A4" s="3"/>
      <c r="B4" s="3"/>
      <c r="C4" s="3"/>
      <c r="D4" s="4"/>
      <c r="E4" s="4"/>
      <c r="F4" s="4"/>
    </row>
    <row r="5" spans="1:6" s="6" customFormat="1" ht="30" customHeight="1">
      <c r="A5" s="89"/>
      <c r="B5" s="91" t="s">
        <v>66</v>
      </c>
      <c r="C5" s="91"/>
      <c r="D5" s="89"/>
      <c r="E5" s="91" t="s">
        <v>66</v>
      </c>
      <c r="F5" s="91"/>
    </row>
    <row r="6" spans="1:6" s="7" customFormat="1" ht="36.75" customHeight="1">
      <c r="A6" s="90"/>
      <c r="B6" s="65" t="s">
        <v>0</v>
      </c>
      <c r="C6" s="66" t="s">
        <v>1</v>
      </c>
      <c r="D6" s="90"/>
      <c r="E6" s="65" t="s">
        <v>0</v>
      </c>
      <c r="F6" s="66" t="s">
        <v>1</v>
      </c>
    </row>
    <row r="7" spans="1:7" ht="15.75">
      <c r="A7" s="32" t="s">
        <v>2</v>
      </c>
      <c r="B7" s="33">
        <f>B11+B18+B23+B28+B33+B38+B43+B48+E9+E19+E26+E33+E35+E41+E46+E48+E50</f>
        <v>665240</v>
      </c>
      <c r="C7" s="68">
        <f>C11+C18+C23+C28+C33+C38+C43+C48+F9+F19+F26+F33+F35+F41+F46+F48+F50</f>
        <v>665.1999999999999</v>
      </c>
      <c r="D7" s="34"/>
      <c r="E7" s="35"/>
      <c r="F7" s="75"/>
      <c r="G7" s="8"/>
    </row>
    <row r="8" spans="1:7" ht="15.75">
      <c r="A8" s="36" t="s">
        <v>3</v>
      </c>
      <c r="B8" s="9">
        <f>B12+B19+B24+B29+B34+B39+B44+B49+E10+E20+E27+E33+E36+E42+E46+E51</f>
        <v>619210</v>
      </c>
      <c r="C8" s="9">
        <f>C12+C19+C24+C29+C34+C39+C44+C49+F10+F20+F27+F33+F36+F42+F46+F51</f>
        <v>619.2</v>
      </c>
      <c r="D8" s="10"/>
      <c r="E8" s="11"/>
      <c r="F8" s="76"/>
      <c r="G8" s="8"/>
    </row>
    <row r="9" spans="1:7" ht="15.75">
      <c r="A9" s="36" t="s">
        <v>4</v>
      </c>
      <c r="B9" s="9">
        <f>B16+B21+B26+B31+B36+B41+B46+B50+E11+E21+E28+E39+E44+E48+E55</f>
        <v>46030</v>
      </c>
      <c r="C9" s="80">
        <f>C16+C21+C26+C31+C36+C41+C46+C50+F11+F21+F28+F39+F44+F48+F55</f>
        <v>46</v>
      </c>
      <c r="D9" s="12" t="s">
        <v>27</v>
      </c>
      <c r="E9" s="16">
        <f>E12+E14+E16+E17</f>
        <v>40613</v>
      </c>
      <c r="F9" s="64">
        <f>F12+F14+F16+F17</f>
        <v>40.6</v>
      </c>
      <c r="G9" s="8"/>
    </row>
    <row r="10" spans="1:7" ht="15.75">
      <c r="A10" s="38"/>
      <c r="B10" s="13"/>
      <c r="C10" s="15"/>
      <c r="D10" s="20" t="s">
        <v>3</v>
      </c>
      <c r="E10" s="16">
        <f>E13+E15</f>
        <v>32608</v>
      </c>
      <c r="F10" s="64">
        <f>F13+F15</f>
        <v>32.6</v>
      </c>
      <c r="G10" s="8"/>
    </row>
    <row r="11" spans="1:7" ht="15.75">
      <c r="A11" s="51" t="s">
        <v>58</v>
      </c>
      <c r="B11" s="13">
        <f>B12+B16</f>
        <v>31736</v>
      </c>
      <c r="C11" s="13">
        <f>C12+C16</f>
        <v>31.799999999999997</v>
      </c>
      <c r="D11" s="20" t="s">
        <v>4</v>
      </c>
      <c r="E11" s="16">
        <v>8005</v>
      </c>
      <c r="F11" s="64">
        <v>8</v>
      </c>
      <c r="G11" s="8"/>
    </row>
    <row r="12" spans="1:7" ht="15.75">
      <c r="A12" s="52" t="s">
        <v>3</v>
      </c>
      <c r="B12" s="13">
        <f>B13+B14+B15</f>
        <v>26584</v>
      </c>
      <c r="C12" s="13">
        <f>C13+C14+C15</f>
        <v>26.599999999999998</v>
      </c>
      <c r="D12" s="73" t="s">
        <v>29</v>
      </c>
      <c r="E12" s="18">
        <v>30608</v>
      </c>
      <c r="F12" s="64">
        <v>30.6</v>
      </c>
      <c r="G12" s="8"/>
    </row>
    <row r="13" spans="1:7" ht="15.75">
      <c r="A13" s="53" t="s">
        <v>46</v>
      </c>
      <c r="B13" s="13">
        <v>14647</v>
      </c>
      <c r="C13" s="15">
        <v>14.7</v>
      </c>
      <c r="D13" s="74" t="s">
        <v>30</v>
      </c>
      <c r="E13" s="16">
        <v>28873</v>
      </c>
      <c r="F13" s="64">
        <v>28.9</v>
      </c>
      <c r="G13" s="8"/>
    </row>
    <row r="14" spans="1:7" ht="15.75">
      <c r="A14" s="53" t="s">
        <v>48</v>
      </c>
      <c r="B14" s="13">
        <v>9745</v>
      </c>
      <c r="C14" s="15">
        <v>9.7</v>
      </c>
      <c r="D14" s="73" t="s">
        <v>31</v>
      </c>
      <c r="E14" s="18">
        <v>4079</v>
      </c>
      <c r="F14" s="64">
        <v>4.1</v>
      </c>
      <c r="G14" s="8"/>
    </row>
    <row r="15" spans="1:7" ht="15.75">
      <c r="A15" s="53" t="s">
        <v>50</v>
      </c>
      <c r="B15" s="13">
        <v>2192</v>
      </c>
      <c r="C15" s="15">
        <v>2.2</v>
      </c>
      <c r="D15" s="74" t="s">
        <v>32</v>
      </c>
      <c r="E15" s="16">
        <v>3735</v>
      </c>
      <c r="F15" s="64">
        <v>3.7</v>
      </c>
      <c r="G15" s="8"/>
    </row>
    <row r="16" spans="1:7" ht="15.75">
      <c r="A16" s="52" t="s">
        <v>4</v>
      </c>
      <c r="B16" s="13">
        <v>5152</v>
      </c>
      <c r="C16" s="15">
        <v>5.2</v>
      </c>
      <c r="D16" s="73" t="s">
        <v>34</v>
      </c>
      <c r="E16" s="18">
        <v>5519</v>
      </c>
      <c r="F16" s="64">
        <v>5.5</v>
      </c>
      <c r="G16" s="8"/>
    </row>
    <row r="17" spans="1:7" ht="15.75">
      <c r="A17" s="55"/>
      <c r="B17" s="13"/>
      <c r="C17" s="15"/>
      <c r="D17" s="73" t="s">
        <v>35</v>
      </c>
      <c r="E17" s="18">
        <v>407</v>
      </c>
      <c r="F17" s="64">
        <v>0.4</v>
      </c>
      <c r="G17" s="8"/>
    </row>
    <row r="18" spans="1:7" ht="15.75">
      <c r="A18" s="51" t="s">
        <v>59</v>
      </c>
      <c r="B18" s="13">
        <f>B19+B21</f>
        <v>17052</v>
      </c>
      <c r="C18" s="14">
        <f>C19+C21</f>
        <v>17.099999999999998</v>
      </c>
      <c r="D18" s="25"/>
      <c r="E18" s="22"/>
      <c r="F18" s="77"/>
      <c r="G18" s="8"/>
    </row>
    <row r="19" spans="1:7" ht="15.75">
      <c r="A19" s="52" t="s">
        <v>3</v>
      </c>
      <c r="B19" s="13">
        <f>B20</f>
        <v>15664</v>
      </c>
      <c r="C19" s="14">
        <f>C20</f>
        <v>15.7</v>
      </c>
      <c r="D19" s="12" t="s">
        <v>37</v>
      </c>
      <c r="E19" s="16">
        <f>E22+E24</f>
        <v>8824</v>
      </c>
      <c r="F19" s="64">
        <f>F22+F24</f>
        <v>8.8</v>
      </c>
      <c r="G19" s="8"/>
    </row>
    <row r="20" spans="1:7" ht="15.75">
      <c r="A20" s="59" t="s">
        <v>6</v>
      </c>
      <c r="B20" s="13">
        <v>15664</v>
      </c>
      <c r="C20" s="19">
        <v>15.7</v>
      </c>
      <c r="D20" s="20" t="s">
        <v>3</v>
      </c>
      <c r="E20" s="16">
        <f>E23</f>
        <v>6396</v>
      </c>
      <c r="F20" s="64">
        <f>F23</f>
        <v>6.4</v>
      </c>
      <c r="G20" s="8"/>
    </row>
    <row r="21" spans="1:7" ht="15.75">
      <c r="A21" s="52" t="s">
        <v>4</v>
      </c>
      <c r="B21" s="13">
        <v>1388</v>
      </c>
      <c r="C21" s="19">
        <v>1.4</v>
      </c>
      <c r="D21" s="20" t="s">
        <v>4</v>
      </c>
      <c r="E21" s="16">
        <f>E24</f>
        <v>2428</v>
      </c>
      <c r="F21" s="78">
        <f>F24</f>
        <v>2.4</v>
      </c>
      <c r="G21" s="8"/>
    </row>
    <row r="22" spans="1:7" ht="15.75">
      <c r="A22" s="50"/>
      <c r="B22" s="22"/>
      <c r="C22" s="23"/>
      <c r="D22" s="20" t="s">
        <v>39</v>
      </c>
      <c r="E22" s="16">
        <f>E23</f>
        <v>6396</v>
      </c>
      <c r="F22" s="78">
        <f>F23</f>
        <v>6.4</v>
      </c>
      <c r="G22" s="8"/>
    </row>
    <row r="23" spans="1:7" ht="15.75">
      <c r="A23" s="51" t="s">
        <v>60</v>
      </c>
      <c r="B23" s="13">
        <f>B24+B26</f>
        <v>49433</v>
      </c>
      <c r="C23" s="14">
        <f>C24+C26</f>
        <v>49.4</v>
      </c>
      <c r="D23" s="74" t="s">
        <v>41</v>
      </c>
      <c r="E23" s="16">
        <v>6396</v>
      </c>
      <c r="F23" s="64">
        <v>6.4</v>
      </c>
      <c r="G23" s="8"/>
    </row>
    <row r="24" spans="1:7" ht="15.75">
      <c r="A24" s="52" t="s">
        <v>3</v>
      </c>
      <c r="B24" s="13">
        <f>B25</f>
        <v>49418</v>
      </c>
      <c r="C24" s="14">
        <f>C25</f>
        <v>49.4</v>
      </c>
      <c r="D24" s="20" t="s">
        <v>43</v>
      </c>
      <c r="E24" s="16">
        <v>2428</v>
      </c>
      <c r="F24" s="64">
        <v>2.4</v>
      </c>
      <c r="G24" s="8"/>
    </row>
    <row r="25" spans="1:7" ht="15.75">
      <c r="A25" s="53" t="s">
        <v>12</v>
      </c>
      <c r="B25" s="13">
        <v>49418</v>
      </c>
      <c r="C25" s="19">
        <v>49.4</v>
      </c>
      <c r="D25" s="25"/>
      <c r="E25" s="22"/>
      <c r="F25" s="77"/>
      <c r="G25" s="8"/>
    </row>
    <row r="26" spans="1:7" ht="15.75">
      <c r="A26" s="52" t="s">
        <v>4</v>
      </c>
      <c r="B26" s="24">
        <v>15</v>
      </c>
      <c r="C26" s="19">
        <v>0</v>
      </c>
      <c r="D26" s="12" t="s">
        <v>53</v>
      </c>
      <c r="E26" s="16">
        <f>E29+E31</f>
        <v>4635</v>
      </c>
      <c r="F26" s="64">
        <f>F29+F31</f>
        <v>4.6</v>
      </c>
      <c r="G26" s="8"/>
    </row>
    <row r="27" spans="1:7" ht="15.75">
      <c r="A27" s="60"/>
      <c r="B27" s="22"/>
      <c r="C27" s="23"/>
      <c r="D27" s="20" t="s">
        <v>3</v>
      </c>
      <c r="E27" s="16">
        <f>E30</f>
        <v>4078</v>
      </c>
      <c r="F27" s="64">
        <f>F30</f>
        <v>4.1</v>
      </c>
      <c r="G27" s="8"/>
    </row>
    <row r="28" spans="1:7" ht="15.75">
      <c r="A28" s="51" t="s">
        <v>61</v>
      </c>
      <c r="B28" s="13">
        <f>B29+B31</f>
        <v>26697</v>
      </c>
      <c r="C28" s="14">
        <f>C29+C31</f>
        <v>26.7</v>
      </c>
      <c r="D28" s="20" t="s">
        <v>4</v>
      </c>
      <c r="E28" s="16">
        <v>557</v>
      </c>
      <c r="F28" s="64">
        <v>0.5</v>
      </c>
      <c r="G28" s="8"/>
    </row>
    <row r="29" spans="1:7" ht="15.75">
      <c r="A29" s="52" t="s">
        <v>3</v>
      </c>
      <c r="B29" s="13">
        <f>B30</f>
        <v>24703</v>
      </c>
      <c r="C29" s="14">
        <f>C30</f>
        <v>24.7</v>
      </c>
      <c r="D29" s="20" t="s">
        <v>55</v>
      </c>
      <c r="E29" s="18">
        <v>4103</v>
      </c>
      <c r="F29" s="64">
        <v>4.1</v>
      </c>
      <c r="G29" s="8"/>
    </row>
    <row r="30" spans="1:7" ht="15.75">
      <c r="A30" s="53" t="s">
        <v>18</v>
      </c>
      <c r="B30" s="13">
        <v>24703</v>
      </c>
      <c r="C30" s="19">
        <v>24.7</v>
      </c>
      <c r="D30" s="74" t="s">
        <v>56</v>
      </c>
      <c r="E30" s="18">
        <v>4078</v>
      </c>
      <c r="F30" s="64">
        <v>4.1</v>
      </c>
      <c r="G30" s="8"/>
    </row>
    <row r="31" spans="1:7" ht="15.75">
      <c r="A31" s="52" t="s">
        <v>4</v>
      </c>
      <c r="B31" s="13">
        <v>1994</v>
      </c>
      <c r="C31" s="19">
        <v>2</v>
      </c>
      <c r="D31" s="20" t="s">
        <v>57</v>
      </c>
      <c r="E31" s="18">
        <v>532</v>
      </c>
      <c r="F31" s="64">
        <v>0.5</v>
      </c>
      <c r="G31" s="8"/>
    </row>
    <row r="32" spans="1:7" ht="15.75">
      <c r="A32" s="60"/>
      <c r="B32" s="22"/>
      <c r="C32" s="23"/>
      <c r="D32" s="17"/>
      <c r="E32" s="18"/>
      <c r="F32" s="39"/>
      <c r="G32" s="8"/>
    </row>
    <row r="33" spans="1:7" ht="15.75">
      <c r="A33" s="51" t="s">
        <v>62</v>
      </c>
      <c r="B33" s="13">
        <f>B34+B36</f>
        <v>42013</v>
      </c>
      <c r="C33" s="14">
        <f>C34+C36</f>
        <v>42</v>
      </c>
      <c r="D33" s="49" t="s">
        <v>65</v>
      </c>
      <c r="E33" s="18">
        <v>269713</v>
      </c>
      <c r="F33" s="39">
        <v>269.7</v>
      </c>
      <c r="G33" s="8"/>
    </row>
    <row r="34" spans="1:7" ht="15.75">
      <c r="A34" s="52" t="s">
        <v>3</v>
      </c>
      <c r="B34" s="13">
        <f>B35</f>
        <v>39809</v>
      </c>
      <c r="C34" s="14">
        <f>C35</f>
        <v>39.8</v>
      </c>
      <c r="D34" s="46"/>
      <c r="E34" s="18"/>
      <c r="F34" s="39"/>
      <c r="G34" s="8"/>
    </row>
    <row r="35" spans="1:7" ht="15.75">
      <c r="A35" s="53" t="s">
        <v>24</v>
      </c>
      <c r="B35" s="13">
        <v>39809</v>
      </c>
      <c r="C35" s="19">
        <v>39.8</v>
      </c>
      <c r="D35" s="56" t="s">
        <v>38</v>
      </c>
      <c r="E35" s="16">
        <f>E36+E39</f>
        <v>50777</v>
      </c>
      <c r="F35" s="39">
        <f>F36+F39</f>
        <v>50.800000000000004</v>
      </c>
      <c r="G35" s="8"/>
    </row>
    <row r="36" spans="1:7" ht="15.75">
      <c r="A36" s="52" t="s">
        <v>4</v>
      </c>
      <c r="B36" s="13">
        <v>2204</v>
      </c>
      <c r="C36" s="19">
        <v>2.2</v>
      </c>
      <c r="D36" s="47" t="s">
        <v>3</v>
      </c>
      <c r="E36" s="81">
        <f>E37+E38</f>
        <v>47574</v>
      </c>
      <c r="F36" s="37">
        <f>F37+F38</f>
        <v>47.6</v>
      </c>
      <c r="G36" s="8"/>
    </row>
    <row r="37" spans="1:7" ht="15.75">
      <c r="A37" s="60"/>
      <c r="B37" s="22"/>
      <c r="C37" s="23"/>
      <c r="D37" s="48" t="s">
        <v>40</v>
      </c>
      <c r="E37" s="18">
        <v>43340</v>
      </c>
      <c r="F37" s="39">
        <v>43.4</v>
      </c>
      <c r="G37" s="8"/>
    </row>
    <row r="38" spans="1:7" ht="15.75">
      <c r="A38" s="51" t="s">
        <v>63</v>
      </c>
      <c r="B38" s="13">
        <f>B39+B41</f>
        <v>28109</v>
      </c>
      <c r="C38" s="14">
        <f>C39+C41</f>
        <v>28.1</v>
      </c>
      <c r="D38" s="48" t="s">
        <v>42</v>
      </c>
      <c r="E38" s="18">
        <v>4234</v>
      </c>
      <c r="F38" s="39">
        <v>4.2</v>
      </c>
      <c r="G38" s="8"/>
    </row>
    <row r="39" spans="1:7" ht="15.75">
      <c r="A39" s="52" t="s">
        <v>3</v>
      </c>
      <c r="B39" s="13">
        <f>B40</f>
        <v>21302</v>
      </c>
      <c r="C39" s="14">
        <f>C40</f>
        <v>21.3</v>
      </c>
      <c r="D39" s="47" t="s">
        <v>4</v>
      </c>
      <c r="E39" s="18">
        <v>3203</v>
      </c>
      <c r="F39" s="39">
        <v>3.2</v>
      </c>
      <c r="G39" s="8"/>
    </row>
    <row r="40" spans="1:7" ht="15.75">
      <c r="A40" s="53" t="s">
        <v>28</v>
      </c>
      <c r="B40" s="13">
        <v>21302</v>
      </c>
      <c r="C40" s="19">
        <v>21.3</v>
      </c>
      <c r="D40" s="54"/>
      <c r="E40" s="18"/>
      <c r="F40" s="39"/>
      <c r="G40" s="8"/>
    </row>
    <row r="41" spans="1:7" ht="15.75">
      <c r="A41" s="52" t="s">
        <v>4</v>
      </c>
      <c r="B41" s="13">
        <v>6807</v>
      </c>
      <c r="C41" s="19">
        <v>6.8</v>
      </c>
      <c r="D41" s="49" t="s">
        <v>44</v>
      </c>
      <c r="E41" s="13">
        <f>E42+E44</f>
        <v>1503</v>
      </c>
      <c r="F41" s="37">
        <f>F42+F44</f>
        <v>1.5</v>
      </c>
      <c r="G41" s="8"/>
    </row>
    <row r="42" spans="1:7" ht="15.75">
      <c r="A42" s="61"/>
      <c r="B42" s="13"/>
      <c r="C42" s="19"/>
      <c r="D42" s="47" t="s">
        <v>3</v>
      </c>
      <c r="E42" s="13">
        <f>E43</f>
        <v>1481</v>
      </c>
      <c r="F42" s="37">
        <f>F43</f>
        <v>1.5</v>
      </c>
      <c r="G42" s="8"/>
    </row>
    <row r="43" spans="1:7" ht="15.75">
      <c r="A43" s="62" t="s">
        <v>64</v>
      </c>
      <c r="B43" s="13">
        <f>B44+B46</f>
        <v>15805</v>
      </c>
      <c r="C43" s="14">
        <f>C44+C46</f>
        <v>15.799999999999999</v>
      </c>
      <c r="D43" s="48" t="s">
        <v>45</v>
      </c>
      <c r="E43" s="18">
        <v>1481</v>
      </c>
      <c r="F43" s="39">
        <v>1.5</v>
      </c>
      <c r="G43" s="8"/>
    </row>
    <row r="44" spans="1:7" ht="15.75">
      <c r="A44" s="52" t="s">
        <v>3</v>
      </c>
      <c r="B44" s="13">
        <f>B45</f>
        <v>14130</v>
      </c>
      <c r="C44" s="14">
        <f>C45</f>
        <v>14.1</v>
      </c>
      <c r="D44" s="47" t="s">
        <v>4</v>
      </c>
      <c r="E44" s="18">
        <v>22</v>
      </c>
      <c r="F44" s="39">
        <v>0</v>
      </c>
      <c r="G44" s="8"/>
    </row>
    <row r="45" spans="1:7" ht="15.75">
      <c r="A45" s="63" t="s">
        <v>33</v>
      </c>
      <c r="B45" s="13">
        <v>14130</v>
      </c>
      <c r="C45" s="19">
        <v>14.1</v>
      </c>
      <c r="D45" s="48"/>
      <c r="E45" s="18"/>
      <c r="F45" s="39"/>
      <c r="G45" s="8"/>
    </row>
    <row r="46" spans="1:7" ht="15.75">
      <c r="A46" s="52" t="s">
        <v>4</v>
      </c>
      <c r="B46" s="13">
        <v>1675</v>
      </c>
      <c r="C46" s="19">
        <v>1.7</v>
      </c>
      <c r="D46" s="49" t="s">
        <v>47</v>
      </c>
      <c r="E46" s="18">
        <v>7726</v>
      </c>
      <c r="F46" s="39">
        <v>7.7</v>
      </c>
      <c r="G46" s="8"/>
    </row>
    <row r="47" spans="1:7" ht="15.75">
      <c r="A47" s="38"/>
      <c r="B47" s="13"/>
      <c r="C47" s="15"/>
      <c r="D47" s="54"/>
      <c r="E47" s="18"/>
      <c r="F47" s="39"/>
      <c r="G47" s="8"/>
    </row>
    <row r="48" spans="1:7" ht="15.75">
      <c r="A48" s="40" t="s">
        <v>5</v>
      </c>
      <c r="B48" s="16">
        <f>B51+B53+B55+B57+B59+B61+B63+B64+B65+B66+B67</f>
        <v>33937</v>
      </c>
      <c r="C48" s="67">
        <f>C51+C53+C55+C57+C59+C61+C63+C64+C65+C66+C67</f>
        <v>33.9</v>
      </c>
      <c r="D48" s="49" t="s">
        <v>36</v>
      </c>
      <c r="E48" s="18">
        <v>4329</v>
      </c>
      <c r="F48" s="39">
        <v>4.3</v>
      </c>
      <c r="G48" s="8"/>
    </row>
    <row r="49" spans="1:7" ht="15.75">
      <c r="A49" s="41" t="s">
        <v>3</v>
      </c>
      <c r="B49" s="16">
        <f>B52+B54+B56+B58+B60+B62</f>
        <v>26632</v>
      </c>
      <c r="C49" s="15">
        <f>C52+C54+C56+C58+C60+C62</f>
        <v>26.599999999999998</v>
      </c>
      <c r="D49" s="46"/>
      <c r="E49" s="18"/>
      <c r="F49" s="39"/>
      <c r="G49" s="8"/>
    </row>
    <row r="50" spans="1:7" ht="15.75">
      <c r="A50" s="41" t="s">
        <v>4</v>
      </c>
      <c r="B50" s="16">
        <v>7305</v>
      </c>
      <c r="C50" s="21">
        <v>7.3</v>
      </c>
      <c r="D50" s="57" t="s">
        <v>49</v>
      </c>
      <c r="E50" s="13">
        <f>E51+E55</f>
        <v>32338</v>
      </c>
      <c r="F50" s="37">
        <f>F51+F55</f>
        <v>32.4</v>
      </c>
      <c r="G50" s="8"/>
    </row>
    <row r="51" spans="1:7" ht="15.75">
      <c r="A51" s="70" t="s">
        <v>7</v>
      </c>
      <c r="B51" s="18">
        <f>B52</f>
        <v>8983</v>
      </c>
      <c r="C51" s="67">
        <f>C52</f>
        <v>9</v>
      </c>
      <c r="D51" s="58" t="s">
        <v>3</v>
      </c>
      <c r="E51" s="13">
        <f>E52+E53+E54</f>
        <v>31392</v>
      </c>
      <c r="F51" s="37">
        <f>F52+F53+F54</f>
        <v>31.4</v>
      </c>
      <c r="G51" s="8"/>
    </row>
    <row r="52" spans="1:7" ht="15.75">
      <c r="A52" s="71" t="s">
        <v>8</v>
      </c>
      <c r="B52" s="18">
        <v>8983</v>
      </c>
      <c r="C52" s="21">
        <v>9</v>
      </c>
      <c r="D52" s="48" t="s">
        <v>51</v>
      </c>
      <c r="E52" s="18">
        <v>12290</v>
      </c>
      <c r="F52" s="39">
        <v>12.3</v>
      </c>
      <c r="G52" s="8"/>
    </row>
    <row r="53" spans="1:7" ht="15.75">
      <c r="A53" s="70" t="s">
        <v>9</v>
      </c>
      <c r="B53" s="18">
        <v>1324</v>
      </c>
      <c r="C53" s="21">
        <v>1.3</v>
      </c>
      <c r="D53" s="48" t="s">
        <v>52</v>
      </c>
      <c r="E53" s="18">
        <v>9153</v>
      </c>
      <c r="F53" s="39">
        <v>9.2</v>
      </c>
      <c r="G53" s="8"/>
    </row>
    <row r="54" spans="1:7" ht="15.75">
      <c r="A54" s="71" t="s">
        <v>10</v>
      </c>
      <c r="B54" s="16">
        <v>1314</v>
      </c>
      <c r="C54" s="21">
        <v>1.3</v>
      </c>
      <c r="D54" s="48" t="s">
        <v>54</v>
      </c>
      <c r="E54" s="18">
        <v>9949</v>
      </c>
      <c r="F54" s="39">
        <v>9.9</v>
      </c>
      <c r="G54" s="8"/>
    </row>
    <row r="55" spans="1:7" ht="15.75">
      <c r="A55" s="70" t="s">
        <v>11</v>
      </c>
      <c r="B55" s="18">
        <v>4335</v>
      </c>
      <c r="C55" s="19">
        <v>4.3</v>
      </c>
      <c r="D55" s="47" t="s">
        <v>4</v>
      </c>
      <c r="E55" s="18">
        <v>946</v>
      </c>
      <c r="F55" s="39">
        <v>1</v>
      </c>
      <c r="G55" s="8"/>
    </row>
    <row r="56" spans="1:7" ht="15.75">
      <c r="A56" s="71" t="s">
        <v>13</v>
      </c>
      <c r="B56" s="16">
        <v>2236</v>
      </c>
      <c r="C56" s="15">
        <v>2.2</v>
      </c>
      <c r="D56" s="8"/>
      <c r="E56" s="8"/>
      <c r="F56" s="69"/>
      <c r="G56" s="8"/>
    </row>
    <row r="57" spans="1:7" ht="15.75">
      <c r="A57" s="70" t="s">
        <v>14</v>
      </c>
      <c r="B57" s="18">
        <v>4171</v>
      </c>
      <c r="C57" s="15">
        <v>4.2</v>
      </c>
      <c r="D57" s="8"/>
      <c r="E57" s="8"/>
      <c r="F57" s="69"/>
      <c r="G57" s="8"/>
    </row>
    <row r="58" spans="1:7" ht="15.75">
      <c r="A58" s="71" t="s">
        <v>15</v>
      </c>
      <c r="B58" s="16">
        <v>4155</v>
      </c>
      <c r="C58" s="15">
        <v>4.2</v>
      </c>
      <c r="D58" s="8"/>
      <c r="E58" s="8"/>
      <c r="F58" s="69"/>
      <c r="G58" s="8"/>
    </row>
    <row r="59" spans="1:7" ht="15.75">
      <c r="A59" s="70" t="s">
        <v>16</v>
      </c>
      <c r="B59" s="18">
        <v>9542</v>
      </c>
      <c r="C59" s="15">
        <v>9.5</v>
      </c>
      <c r="D59" s="8"/>
      <c r="E59" s="8"/>
      <c r="F59" s="69"/>
      <c r="G59" s="8"/>
    </row>
    <row r="60" spans="1:7" ht="15.75">
      <c r="A60" s="71" t="s">
        <v>17</v>
      </c>
      <c r="B60" s="16">
        <v>9542</v>
      </c>
      <c r="C60" s="15">
        <v>9.5</v>
      </c>
      <c r="D60" s="8"/>
      <c r="E60" s="8"/>
      <c r="F60" s="69"/>
      <c r="G60" s="8"/>
    </row>
    <row r="61" spans="1:7" ht="15.75">
      <c r="A61" s="70" t="s">
        <v>19</v>
      </c>
      <c r="B61" s="18">
        <v>402</v>
      </c>
      <c r="C61" s="15">
        <v>0.4</v>
      </c>
      <c r="D61" s="8"/>
      <c r="E61" s="8"/>
      <c r="F61" s="69"/>
      <c r="G61" s="8"/>
    </row>
    <row r="62" spans="1:7" ht="15.75">
      <c r="A62" s="71" t="s">
        <v>20</v>
      </c>
      <c r="B62" s="16">
        <v>402</v>
      </c>
      <c r="C62" s="15">
        <v>0.4</v>
      </c>
      <c r="D62" s="8"/>
      <c r="E62" s="8"/>
      <c r="F62" s="69"/>
      <c r="G62" s="8"/>
    </row>
    <row r="63" spans="1:7" ht="15.75">
      <c r="A63" s="70" t="s">
        <v>21</v>
      </c>
      <c r="B63" s="18">
        <v>1450</v>
      </c>
      <c r="C63" s="15">
        <v>1.5</v>
      </c>
      <c r="D63" s="8"/>
      <c r="E63" s="8"/>
      <c r="F63" s="69"/>
      <c r="G63" s="8"/>
    </row>
    <row r="64" spans="1:7" ht="15.75">
      <c r="A64" s="70" t="s">
        <v>22</v>
      </c>
      <c r="B64" s="18">
        <v>1049</v>
      </c>
      <c r="C64" s="15">
        <v>1</v>
      </c>
      <c r="D64" s="8"/>
      <c r="E64" s="8"/>
      <c r="F64" s="69"/>
      <c r="G64" s="8"/>
    </row>
    <row r="65" spans="1:7" ht="15.75">
      <c r="A65" s="70" t="s">
        <v>23</v>
      </c>
      <c r="B65" s="18">
        <v>549</v>
      </c>
      <c r="C65" s="15">
        <v>0.5</v>
      </c>
      <c r="D65" s="8"/>
      <c r="E65" s="8"/>
      <c r="F65" s="69"/>
      <c r="G65" s="8"/>
    </row>
    <row r="66" spans="1:7" ht="15.75">
      <c r="A66" s="70" t="s">
        <v>25</v>
      </c>
      <c r="B66" s="18">
        <v>1771</v>
      </c>
      <c r="C66" s="15">
        <v>1.8</v>
      </c>
      <c r="D66" s="8"/>
      <c r="E66" s="8"/>
      <c r="F66" s="69"/>
      <c r="G66" s="8"/>
    </row>
    <row r="67" spans="1:7" ht="15.75">
      <c r="A67" s="72" t="s">
        <v>26</v>
      </c>
      <c r="B67" s="18">
        <v>361</v>
      </c>
      <c r="C67" s="15">
        <v>0.4</v>
      </c>
      <c r="D67" s="47"/>
      <c r="E67" s="18"/>
      <c r="F67" s="39"/>
      <c r="G67" s="8"/>
    </row>
    <row r="68" spans="1:7" ht="15.75">
      <c r="A68" s="42"/>
      <c r="B68" s="43"/>
      <c r="C68" s="43"/>
      <c r="D68" s="44"/>
      <c r="E68" s="45"/>
      <c r="F68" s="79"/>
      <c r="G68" s="8"/>
    </row>
    <row r="69" spans="1:7" ht="15.75">
      <c r="A69" s="31"/>
      <c r="B69" s="31"/>
      <c r="C69" s="31"/>
      <c r="D69" s="31"/>
      <c r="E69" s="31"/>
      <c r="F69" s="31"/>
      <c r="G69" s="8"/>
    </row>
    <row r="70" spans="1:5" s="2" customFormat="1" ht="16.5">
      <c r="A70" s="26"/>
      <c r="B70" s="27"/>
      <c r="C70" s="27"/>
      <c r="D70" s="28"/>
      <c r="E70" s="29"/>
    </row>
    <row r="71" spans="1:6" ht="16.5">
      <c r="A71" s="93"/>
      <c r="B71" s="92"/>
      <c r="C71" s="84"/>
      <c r="D71" s="28"/>
      <c r="E71" s="8"/>
      <c r="F71" s="94" t="s">
        <v>68</v>
      </c>
    </row>
    <row r="72" spans="1:6" ht="16.5">
      <c r="A72" s="93"/>
      <c r="B72" s="92"/>
      <c r="C72" s="83"/>
      <c r="D72" s="82"/>
      <c r="E72" s="8"/>
      <c r="F72" s="94" t="s">
        <v>69</v>
      </c>
    </row>
    <row r="73" spans="1:6" ht="16.5">
      <c r="A73" s="93"/>
      <c r="B73" s="92"/>
      <c r="C73" s="82"/>
      <c r="E73" s="8"/>
      <c r="F73" s="94" t="s">
        <v>70</v>
      </c>
    </row>
    <row r="74" spans="2:6" ht="15.75">
      <c r="B74" s="8"/>
      <c r="C74" s="8"/>
      <c r="D74" s="8"/>
      <c r="E74" s="8"/>
      <c r="F74" s="95"/>
    </row>
    <row r="75" spans="1:6" ht="15.75">
      <c r="A75" s="30"/>
      <c r="B75" s="8"/>
      <c r="C75" s="8"/>
      <c r="D75" s="8"/>
      <c r="E75" s="8"/>
      <c r="F75" s="8"/>
    </row>
    <row r="76" spans="1:6" ht="15.75">
      <c r="A76" s="30"/>
      <c r="B76" s="8"/>
      <c r="C76" s="8"/>
      <c r="D76" s="8"/>
      <c r="E76" s="8"/>
      <c r="F76" s="8"/>
    </row>
    <row r="77" spans="2:6" ht="15.75">
      <c r="B77" s="8"/>
      <c r="C77" s="8"/>
      <c r="D77" s="8"/>
      <c r="E77" s="8"/>
      <c r="F77" s="8"/>
    </row>
    <row r="78" spans="2:6" ht="15.75">
      <c r="B78" s="8"/>
      <c r="C78" s="8"/>
      <c r="D78" s="8"/>
      <c r="E78" s="8"/>
      <c r="F78" s="8"/>
    </row>
    <row r="79" spans="1:6" ht="15.75">
      <c r="A79" s="8"/>
      <c r="B79" s="8"/>
      <c r="C79" s="8"/>
      <c r="D79" s="8"/>
      <c r="E79" s="8"/>
      <c r="F79" s="8"/>
    </row>
    <row r="80" spans="1:6" ht="15.75">
      <c r="A80" s="8"/>
      <c r="B80" s="8"/>
      <c r="C80" s="8"/>
      <c r="D80" s="8"/>
      <c r="E80" s="8"/>
      <c r="F80" s="8"/>
    </row>
    <row r="81" spans="1:6" ht="15.75">
      <c r="A81" s="8"/>
      <c r="B81" s="8"/>
      <c r="C81" s="8"/>
      <c r="D81" s="8"/>
      <c r="E81" s="8"/>
      <c r="F81" s="8"/>
    </row>
    <row r="82" spans="1:6" ht="15.75">
      <c r="A82" s="8"/>
      <c r="B82" s="8"/>
      <c r="C82" s="8"/>
      <c r="D82" s="8"/>
      <c r="E82" s="8"/>
      <c r="F82" s="8"/>
    </row>
    <row r="83" spans="1:6" ht="15.75">
      <c r="A83" s="8"/>
      <c r="B83" s="8"/>
      <c r="C83" s="8"/>
      <c r="D83" s="8"/>
      <c r="E83" s="8"/>
      <c r="F83" s="8"/>
    </row>
    <row r="84" spans="1:6" ht="15.75">
      <c r="A84" s="8"/>
      <c r="B84" s="8"/>
      <c r="C84" s="8"/>
      <c r="D84" s="8"/>
      <c r="E84" s="8"/>
      <c r="F84" s="8"/>
    </row>
    <row r="85" spans="1:6" ht="15.75">
      <c r="A85" s="8"/>
      <c r="B85" s="8"/>
      <c r="C85" s="8"/>
      <c r="D85" s="8"/>
      <c r="E85" s="8"/>
      <c r="F85" s="8"/>
    </row>
    <row r="86" spans="1:6" ht="15.75">
      <c r="A86" s="8"/>
      <c r="B86" s="8"/>
      <c r="C86" s="8"/>
      <c r="D86" s="8"/>
      <c r="E86" s="8"/>
      <c r="F86" s="8"/>
    </row>
    <row r="87" spans="1:6" ht="15.75">
      <c r="A87" s="8"/>
      <c r="B87" s="8"/>
      <c r="C87" s="8"/>
      <c r="D87" s="8"/>
      <c r="E87" s="8"/>
      <c r="F87" s="8"/>
    </row>
    <row r="88" spans="1:6" ht="15.75">
      <c r="A88" s="8"/>
      <c r="B88" s="8"/>
      <c r="C88" s="8"/>
      <c r="D88" s="8"/>
      <c r="E88" s="8"/>
      <c r="F88" s="8"/>
    </row>
    <row r="89" spans="1:6" ht="15.75">
      <c r="A89" s="8"/>
      <c r="B89" s="8"/>
      <c r="C89" s="8"/>
      <c r="D89" s="8"/>
      <c r="E89" s="8"/>
      <c r="F89" s="8"/>
    </row>
    <row r="90" spans="1:6" ht="15.75">
      <c r="A90" s="8"/>
      <c r="B90" s="8"/>
      <c r="C90" s="8"/>
      <c r="D90" s="8"/>
      <c r="E90" s="8"/>
      <c r="F90" s="8"/>
    </row>
    <row r="91" spans="1:6" ht="15.75">
      <c r="A91" s="8"/>
      <c r="B91" s="8"/>
      <c r="C91" s="8"/>
      <c r="D91" s="8"/>
      <c r="E91" s="8"/>
      <c r="F91" s="8"/>
    </row>
    <row r="92" spans="1:6" ht="15.75">
      <c r="A92" s="8"/>
      <c r="B92" s="8"/>
      <c r="C92" s="8"/>
      <c r="D92" s="8"/>
      <c r="E92" s="8"/>
      <c r="F92" s="8"/>
    </row>
    <row r="93" spans="1:6" ht="15.75">
      <c r="A93" s="8"/>
      <c r="B93" s="8"/>
      <c r="C93" s="8"/>
      <c r="D93" s="8"/>
      <c r="E93" s="8"/>
      <c r="F93" s="8"/>
    </row>
    <row r="94" spans="1:6" ht="15.75">
      <c r="A94" s="8"/>
      <c r="B94" s="8"/>
      <c r="C94" s="8"/>
      <c r="D94" s="8"/>
      <c r="E94" s="8"/>
      <c r="F94" s="8"/>
    </row>
    <row r="95" spans="1:6" ht="15.75">
      <c r="A95" s="8"/>
      <c r="B95" s="8"/>
      <c r="C95" s="8"/>
      <c r="D95" s="8"/>
      <c r="E95" s="8"/>
      <c r="F95" s="8"/>
    </row>
    <row r="96" spans="1:6" ht="15.75">
      <c r="A96" s="8"/>
      <c r="B96" s="8"/>
      <c r="C96" s="8"/>
      <c r="D96" s="8"/>
      <c r="E96" s="8"/>
      <c r="F96" s="8"/>
    </row>
    <row r="97" spans="4:6" ht="15.75">
      <c r="D97" s="8"/>
      <c r="E97" s="8"/>
      <c r="F97" s="8"/>
    </row>
    <row r="98" spans="4:6" ht="15.75">
      <c r="D98" s="8"/>
      <c r="E98" s="8"/>
      <c r="F98" s="8"/>
    </row>
    <row r="99" spans="4:6" ht="15.75">
      <c r="D99" s="8"/>
      <c r="E99" s="8"/>
      <c r="F99" s="8"/>
    </row>
    <row r="100" spans="4:6" ht="15.75">
      <c r="D100" s="8"/>
      <c r="E100" s="8"/>
      <c r="F100" s="8"/>
    </row>
  </sheetData>
  <sheetProtection selectLockedCells="1" selectUnlockedCells="1"/>
  <mergeCells count="8">
    <mergeCell ref="A71:B71"/>
    <mergeCell ref="A72:B72"/>
    <mergeCell ref="A73:B73"/>
    <mergeCell ref="A3:F3"/>
    <mergeCell ref="A5:A6"/>
    <mergeCell ref="B5:C5"/>
    <mergeCell ref="D5:D6"/>
    <mergeCell ref="E5:F5"/>
  </mergeCells>
  <printOptions/>
  <pageMargins left="0.6299212598425197" right="0.15748031496062992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Бергелите Инесса Альгирдовна</cp:lastModifiedBy>
  <cp:lastPrinted>2023-07-12T10:45:49Z</cp:lastPrinted>
  <dcterms:modified xsi:type="dcterms:W3CDTF">2023-07-13T13:53:05Z</dcterms:modified>
  <cp:category/>
  <cp:version/>
  <cp:contentType/>
  <cp:contentStatus/>
</cp:coreProperties>
</file>